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ORÇAMENTO" sheetId="5" r:id="rId1"/>
    <sheet name="CRONOGRAMA" sheetId="8" r:id="rId2"/>
  </sheets>
  <definedNames>
    <definedName name="_xlnm.Print_Area" localSheetId="0">ORÇAMENTO!$A$1:$G$35</definedName>
    <definedName name="_xlnm.Print_Titles" localSheetId="0">ORÇAMENTO!$1:$4</definedName>
  </definedNames>
  <calcPr calcId="152511"/>
</workbook>
</file>

<file path=xl/calcChain.xml><?xml version="1.0" encoding="utf-8"?>
<calcChain xmlns="http://schemas.openxmlformats.org/spreadsheetml/2006/main">
  <c r="C14" i="8" l="1"/>
  <c r="E14" i="8"/>
  <c r="B14" i="8"/>
  <c r="G18" i="5"/>
  <c r="G19" i="5"/>
  <c r="G20" i="5"/>
  <c r="G21" i="5"/>
  <c r="G22" i="5"/>
  <c r="G23" i="5"/>
  <c r="G24" i="5"/>
  <c r="G25" i="5"/>
  <c r="G17" i="5"/>
  <c r="G15" i="5"/>
  <c r="G11" i="5"/>
  <c r="G12" i="5"/>
  <c r="G16" i="5" l="1"/>
  <c r="G14" i="5"/>
  <c r="C9" i="8" l="1"/>
  <c r="G13" i="5"/>
  <c r="G10" i="5" s="1"/>
  <c r="G27" i="5" s="1"/>
  <c r="A9" i="8"/>
  <c r="C15" i="8" l="1"/>
  <c r="E15" i="8" l="1"/>
  <c r="E16" i="8" l="1"/>
  <c r="D15" i="8"/>
  <c r="D16" i="8" l="1"/>
</calcChain>
</file>

<file path=xl/sharedStrings.xml><?xml version="1.0" encoding="utf-8"?>
<sst xmlns="http://schemas.openxmlformats.org/spreadsheetml/2006/main" count="75" uniqueCount="57">
  <si>
    <t>Unid</t>
  </si>
  <si>
    <t>Quant</t>
  </si>
  <si>
    <t>Descrição</t>
  </si>
  <si>
    <t>Item</t>
  </si>
  <si>
    <t>Sistema de Abastecimento de Água</t>
  </si>
  <si>
    <t xml:space="preserve">PLANILHA ORÇAMENTÁRIA </t>
  </si>
  <si>
    <t>1.1</t>
  </si>
  <si>
    <t>material + mo</t>
  </si>
  <si>
    <t>Valor Total R$</t>
  </si>
  <si>
    <t>Valor Total</t>
  </si>
  <si>
    <t>MÊS</t>
  </si>
  <si>
    <t>%</t>
  </si>
  <si>
    <t>R$</t>
  </si>
  <si>
    <t>CRONOGRAMA FÍSICO-FINANCEIRO</t>
  </si>
  <si>
    <t>ACUMULADO</t>
  </si>
  <si>
    <t>SINAPI</t>
  </si>
  <si>
    <t>1.0</t>
  </si>
  <si>
    <t>Município:  CHARRUA/ RS</t>
  </si>
  <si>
    <t>1.2</t>
  </si>
  <si>
    <t xml:space="preserve">Valor Unitário </t>
  </si>
  <si>
    <t>(R$)</t>
  </si>
  <si>
    <t>Total Geral</t>
  </si>
  <si>
    <t>TAMPA DE FERRO 6"X1"</t>
  </si>
  <si>
    <t>UNID</t>
  </si>
  <si>
    <t>CURVA GALVANIZADA 1"</t>
  </si>
  <si>
    <t xml:space="preserve">UNID </t>
  </si>
  <si>
    <t>NÍPEL GALVANIZADO 1"</t>
  </si>
  <si>
    <t>DESLOCAMENTO</t>
  </si>
  <si>
    <t xml:space="preserve"> MM</t>
  </si>
  <si>
    <t>FLANGE PVC 32 MM</t>
  </si>
  <si>
    <t>FLANGE PVC 60 MM</t>
  </si>
  <si>
    <t>REGISTRO PVC 32 MM</t>
  </si>
  <si>
    <t>UNIÃO PEAD 32 MM</t>
  </si>
  <si>
    <t>ADAPTADOR PEAD 32 MM</t>
  </si>
  <si>
    <t>BOMBA SUBMERSA 3,5 CV 52 E 220 V</t>
  </si>
  <si>
    <t>Comunidade de LINHA DARONCH</t>
  </si>
  <si>
    <t>INSTALAÇÃO POÇO</t>
  </si>
  <si>
    <t>UNIÃO GALVANIZADA</t>
  </si>
  <si>
    <t>BUCHA REDUÇÃO GALVANIZADA 1 1/4X1</t>
  </si>
  <si>
    <t>VÁLVULA RET. HORIZONTAL METAL 1"</t>
  </si>
  <si>
    <t>MÃO DE OBRA PARA INSTALAÇÃO ELETROMECÂNICA PARA POÇO</t>
  </si>
  <si>
    <t>MÃO DE OBRA PARA INSTALAÇÃO DE REDE ADUTORA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</si>
  <si>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</si>
  <si>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</si>
  <si>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</si>
  <si>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</si>
  <si>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</si>
  <si>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</si>
  <si>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</si>
  <si>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</si>
  <si>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</si>
  <si>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</si>
  <si>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</si>
  <si>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</si>
  <si>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</si>
  <si>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Data-Base: OUTUBRO DE 2022</t>
  </si>
  <si>
    <t>CHARRUA-RS, OUTUBRO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</si>
</sst>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0.00;[Red]0.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/>
    <xf numFmtId="0" fontId="4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167" fontId="4" fillId="0" borderId="1" xfId="0" applyNumberFormat="1" applyFont="1" applyFill="1" applyBorder="1"/>
    <xf numFmtId="167" fontId="4" fillId="0" borderId="1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/>
    </xf>
    <xf numFmtId="0" fontId="11" fillId="0" borderId="0" xfId="0" applyFont="1" applyFill="1" applyBorder="1"/>
    <xf numFmtId="166" fontId="11" fillId="0" borderId="4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/>
    <xf numFmtId="2" fontId="9" fillId="0" borderId="0" xfId="0" applyNumberFormat="1" applyFont="1"/>
    <xf numFmtId="167" fontId="13" fillId="0" borderId="1" xfId="0" applyNumberFormat="1" applyFont="1" applyFill="1" applyBorder="1" applyAlignment="1">
      <alignment horizontal="center"/>
    </xf>
    <xf numFmtId="1" fontId="12" fillId="0" borderId="0" xfId="0" applyNumberFormat="1" applyFont="1" applyFill="1" applyBorder="1"/>
    <xf numFmtId="2" fontId="12" fillId="0" borderId="0" xfId="0" applyNumberFormat="1" applyFont="1" applyFill="1" applyBorder="1" applyAlignment="1">
      <alignment horizontal="center"/>
    </xf>
    <xf numFmtId="166" fontId="12" fillId="0" borderId="0" xfId="0" applyNumberFormat="1" applyFont="1" applyFill="1" applyBorder="1"/>
    <xf numFmtId="166" fontId="12" fillId="0" borderId="0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right" wrapText="1"/>
    </xf>
    <xf numFmtId="166" fontId="9" fillId="0" borderId="0" xfId="0" applyNumberFormat="1" applyFont="1"/>
    <xf numFmtId="165" fontId="4" fillId="0" borderId="1" xfId="3" applyFont="1" applyFill="1" applyBorder="1"/>
    <xf numFmtId="1" fontId="7" fillId="0" borderId="1" xfId="0" applyNumberFormat="1" applyFont="1" applyFill="1" applyBorder="1" applyAlignment="1">
      <alignment horizontal="right"/>
    </xf>
    <xf numFmtId="2" fontId="4" fillId="0" borderId="6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6" fontId="4" fillId="0" borderId="7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5" fontId="4" fillId="0" borderId="1" xfId="3" applyFont="1" applyFill="1" applyBorder="1"/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right"/>
    </xf>
    <xf numFmtId="166" fontId="7" fillId="0" borderId="12" xfId="0" applyNumberFormat="1" applyFont="1" applyFill="1" applyBorder="1"/>
    <xf numFmtId="166" fontId="7" fillId="0" borderId="13" xfId="0" applyNumberFormat="1" applyFont="1" applyFill="1" applyBorder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</cellXfs>
  <cellStyles count="12">
    <cellStyle name="Moeda 2" xfId="1"/>
    <cellStyle name="Moeda 2 2" xfId="9"/>
    <cellStyle name="Moeda 2 3" xfId="5"/>
    <cellStyle name="Normal" xfId="0" builtinId="0"/>
    <cellStyle name="Normal 2" xfId="2"/>
    <cellStyle name="Normal 2 2" xfId="10"/>
    <cellStyle name="Normal 2 3" xfId="6"/>
    <cellStyle name="Normal 3" xfId="8"/>
    <cellStyle name="Vírgula" xfId="3" builtinId="3"/>
    <cellStyle name="Vírgula 2" xfId="4"/>
    <cellStyle name="Vírgula 2 2" xfId="11"/>
    <cellStyle name="Vírgula 2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zoomScale="90" zoomScaleNormal="90" zoomScaleSheetLayoutView="75" workbookViewId="0">
      <selection activeCell="D29" sqref="D29"/>
    </sheetView>
  </sheetViews>
  <sheetFormatPr defaultRowHeight="12.75" x14ac:dyDescent="0.2"/>
  <cols>
    <col min="1" max="1" width="4.85546875" style="4" customWidth="1"/>
    <col min="2" max="2" width="9.140625" style="4" customWidth="1"/>
    <col min="3" max="3" width="64.7109375" style="1" customWidth="1"/>
    <col min="4" max="4" width="24" style="1" customWidth="1"/>
    <col min="5" max="5" width="7.140625" style="1" customWidth="1"/>
    <col min="6" max="6" width="12.5703125" style="52" customWidth="1"/>
    <col min="7" max="7" width="13.28515625" style="1" customWidth="1"/>
    <col min="8" max="16384" width="9.140625" style="1"/>
  </cols>
  <sheetData>
    <row r="1" spans="1:7" ht="15.75" customHeight="1" x14ac:dyDescent="0.2">
      <c r="A1" s="64" t="s">
        <v>5</v>
      </c>
      <c r="B1" s="64"/>
      <c r="C1" s="64"/>
      <c r="D1" s="64"/>
      <c r="E1" s="64"/>
      <c r="F1" s="64"/>
      <c r="G1" s="64"/>
    </row>
    <row r="2" spans="1:7" ht="3.75" customHeight="1" x14ac:dyDescent="0.2">
      <c r="A2" s="65"/>
      <c r="B2" s="65"/>
      <c r="C2" s="65"/>
      <c r="D2" s="65"/>
      <c r="E2" s="65"/>
      <c r="F2" s="65"/>
      <c r="G2" s="65"/>
    </row>
    <row r="3" spans="1:7" ht="14.25" customHeight="1" x14ac:dyDescent="0.2">
      <c r="A3" s="6" t="s">
        <v>4</v>
      </c>
      <c r="B3" s="6"/>
      <c r="C3" s="5"/>
      <c r="D3" s="5"/>
      <c r="E3" s="5"/>
      <c r="F3" s="48" t="s">
        <v>55</v>
      </c>
      <c r="G3" s="2"/>
    </row>
    <row r="4" spans="1:7" ht="18" customHeight="1" x14ac:dyDescent="0.2">
      <c r="A4" s="53" t="s">
        <v>35</v>
      </c>
      <c r="B4" s="6"/>
      <c r="C4" s="5"/>
      <c r="D4" s="49" t="s">
        <v>17</v>
      </c>
      <c r="E4" s="5"/>
      <c r="F4" s="48"/>
      <c r="G4" s="2"/>
    </row>
    <row r="5" spans="1:7" ht="3.75" customHeight="1" x14ac:dyDescent="0.2">
      <c r="A5" s="66"/>
      <c r="B5" s="66"/>
      <c r="C5" s="67"/>
      <c r="D5" s="67"/>
      <c r="E5" s="67"/>
      <c r="F5" s="49"/>
    </row>
    <row r="6" spans="1:7" s="13" customFormat="1" ht="13.5" customHeight="1" x14ac:dyDescent="0.2">
      <c r="A6" s="68" t="s">
        <v>3</v>
      </c>
      <c r="B6" s="68" t="s">
        <v>15</v>
      </c>
      <c r="C6" s="68" t="s">
        <v>2</v>
      </c>
      <c r="D6" s="68" t="s">
        <v>0</v>
      </c>
      <c r="E6" s="68" t="s">
        <v>1</v>
      </c>
      <c r="F6" s="70" t="s">
        <v>19</v>
      </c>
      <c r="G6" s="70" t="s">
        <v>8</v>
      </c>
    </row>
    <row r="7" spans="1:7" s="13" customFormat="1" ht="1.5" customHeight="1" x14ac:dyDescent="0.2">
      <c r="A7" s="68"/>
      <c r="B7" s="68"/>
      <c r="C7" s="68"/>
      <c r="D7" s="68"/>
      <c r="E7" s="68"/>
      <c r="F7" s="71"/>
      <c r="G7" s="71"/>
    </row>
    <row r="8" spans="1:7" s="13" customFormat="1" ht="10.5" customHeight="1" x14ac:dyDescent="0.2">
      <c r="A8" s="68"/>
      <c r="B8" s="68"/>
      <c r="C8" s="68"/>
      <c r="D8" s="68"/>
      <c r="E8" s="69"/>
      <c r="F8" s="59" t="s">
        <v>20</v>
      </c>
      <c r="G8" s="72"/>
    </row>
    <row r="9" spans="1:7" s="13" customFormat="1" x14ac:dyDescent="0.2">
      <c r="A9" s="68"/>
      <c r="B9" s="68"/>
      <c r="C9" s="68"/>
      <c r="D9" s="68"/>
      <c r="E9" s="69"/>
      <c r="F9" s="60" t="s">
        <v>7</v>
      </c>
      <c r="G9" s="73"/>
    </row>
    <row r="10" spans="1:7" ht="15.95" customHeight="1" x14ac:dyDescent="0.2">
      <c r="A10" s="16" t="s">
        <v>16</v>
      </c>
      <c r="B10" s="16"/>
      <c r="C10" s="17" t="s">
        <v>36</v>
      </c>
      <c r="D10" s="14"/>
      <c r="E10" s="15"/>
      <c r="F10" s="19"/>
      <c r="G10" s="18">
        <f>SUM(G11:G25)</f>
        <v>15269.40007</v>
      </c>
    </row>
    <row r="11" spans="1:7" ht="15.95" customHeight="1" x14ac:dyDescent="0.2">
      <c r="A11" s="55" t="s">
        <v>6</v>
      </c>
      <c r="B11" s="55"/>
      <c r="C11" s="57" t="s">
        <v>22</v>
      </c>
      <c r="D11" s="56" t="s">
        <v>23</v>
      </c>
      <c r="E11" s="15">
        <v>1</v>
      </c>
      <c r="F11" s="19">
        <v>183.333</v>
      </c>
      <c r="G11" s="18">
        <f t="shared" ref="G11:G12" si="0">E11*F11</f>
        <v>183.333</v>
      </c>
    </row>
    <row r="12" spans="1:7" ht="15.95" customHeight="1" x14ac:dyDescent="0.2">
      <c r="A12" s="16" t="s">
        <v>18</v>
      </c>
      <c r="B12" s="16"/>
      <c r="C12" s="57" t="s">
        <v>24</v>
      </c>
      <c r="D12" s="14" t="s">
        <v>23</v>
      </c>
      <c r="E12" s="15">
        <v>1</v>
      </c>
      <c r="F12" s="19">
        <v>73.599999999999994</v>
      </c>
      <c r="G12" s="18">
        <f t="shared" si="0"/>
        <v>73.599999999999994</v>
      </c>
    </row>
    <row r="13" spans="1:7" s="52" customFormat="1" ht="15.95" customHeight="1" x14ac:dyDescent="0.2">
      <c r="A13" s="55" t="s">
        <v>42</v>
      </c>
      <c r="B13" s="55"/>
      <c r="C13" s="57" t="s">
        <v>37</v>
      </c>
      <c r="D13" s="14" t="s">
        <v>23</v>
      </c>
      <c r="E13" s="15">
        <v>1</v>
      </c>
      <c r="F13" s="19">
        <v>107.2</v>
      </c>
      <c r="G13" s="42">
        <f t="shared" ref="G13:G25" si="1">F13*E13</f>
        <v>107.2</v>
      </c>
    </row>
    <row r="14" spans="1:7" s="52" customFormat="1" ht="15.95" customHeight="1" x14ac:dyDescent="0.2">
      <c r="A14" s="55" t="s">
        <v>43</v>
      </c>
      <c r="B14" s="55"/>
      <c r="C14" s="57" t="s">
        <v>26</v>
      </c>
      <c r="D14" s="14" t="s">
        <v>23</v>
      </c>
      <c r="E14" s="15">
        <v>2</v>
      </c>
      <c r="F14" s="19">
        <v>20.2</v>
      </c>
      <c r="G14" s="58">
        <f t="shared" si="1"/>
        <v>40.4</v>
      </c>
    </row>
    <row r="15" spans="1:7" s="52" customFormat="1" ht="15.95" customHeight="1" x14ac:dyDescent="0.2">
      <c r="A15" s="55" t="s">
        <v>44</v>
      </c>
      <c r="B15" s="55"/>
      <c r="C15" s="57" t="s">
        <v>38</v>
      </c>
      <c r="D15" s="56" t="s">
        <v>23</v>
      </c>
      <c r="E15" s="15">
        <v>2</v>
      </c>
      <c r="F15" s="19">
        <v>35.6</v>
      </c>
      <c r="G15" s="58">
        <f t="shared" si="1"/>
        <v>71.2</v>
      </c>
    </row>
    <row r="16" spans="1:7" s="52" customFormat="1" ht="15.95" customHeight="1" x14ac:dyDescent="0.2">
      <c r="A16" s="55" t="s">
        <v>45</v>
      </c>
      <c r="B16" s="55"/>
      <c r="C16" s="57" t="s">
        <v>39</v>
      </c>
      <c r="D16" s="14" t="s">
        <v>23</v>
      </c>
      <c r="E16" s="15">
        <v>1</v>
      </c>
      <c r="F16" s="19">
        <v>226.66669999999999</v>
      </c>
      <c r="G16" s="58">
        <f t="shared" si="1"/>
        <v>226.66669999999999</v>
      </c>
    </row>
    <row r="17" spans="1:7" s="52" customFormat="1" ht="15.95" customHeight="1" x14ac:dyDescent="0.2">
      <c r="A17" s="55" t="s">
        <v>46</v>
      </c>
      <c r="B17" s="55"/>
      <c r="C17" s="57" t="s">
        <v>29</v>
      </c>
      <c r="D17" s="14" t="s">
        <v>23</v>
      </c>
      <c r="E17" s="15">
        <v>2</v>
      </c>
      <c r="F17" s="19">
        <v>27.466699999999999</v>
      </c>
      <c r="G17" s="58">
        <f t="shared" si="1"/>
        <v>54.933399999999999</v>
      </c>
    </row>
    <row r="18" spans="1:7" s="52" customFormat="1" ht="15.95" customHeight="1" x14ac:dyDescent="0.2">
      <c r="A18" s="55" t="s">
        <v>47</v>
      </c>
      <c r="B18" s="55"/>
      <c r="C18" s="57" t="s">
        <v>30</v>
      </c>
      <c r="D18" s="56" t="s">
        <v>25</v>
      </c>
      <c r="E18" s="15">
        <v>1</v>
      </c>
      <c r="F18" s="19">
        <v>46.2333</v>
      </c>
      <c r="G18" s="58">
        <f t="shared" si="1"/>
        <v>46.2333</v>
      </c>
    </row>
    <row r="19" spans="1:7" s="52" customFormat="1" ht="15.95" customHeight="1" x14ac:dyDescent="0.2">
      <c r="A19" s="55" t="s">
        <v>48</v>
      </c>
      <c r="B19" s="55"/>
      <c r="C19" s="57" t="s">
        <v>31</v>
      </c>
      <c r="D19" s="56" t="s">
        <v>23</v>
      </c>
      <c r="E19" s="15">
        <v>1</v>
      </c>
      <c r="F19" s="19">
        <v>25.5</v>
      </c>
      <c r="G19" s="58">
        <f t="shared" si="1"/>
        <v>25.5</v>
      </c>
    </row>
    <row r="20" spans="1:7" s="52" customFormat="1" ht="15.95" customHeight="1" x14ac:dyDescent="0.2">
      <c r="A20" s="55" t="s">
        <v>49</v>
      </c>
      <c r="B20" s="55"/>
      <c r="C20" s="57" t="s">
        <v>32</v>
      </c>
      <c r="D20" s="14" t="s">
        <v>23</v>
      </c>
      <c r="E20" s="15">
        <v>10</v>
      </c>
      <c r="F20" s="19">
        <v>43.2667</v>
      </c>
      <c r="G20" s="58">
        <f t="shared" si="1"/>
        <v>432.66700000000003</v>
      </c>
    </row>
    <row r="21" spans="1:7" s="52" customFormat="1" ht="15.95" customHeight="1" x14ac:dyDescent="0.2">
      <c r="A21" s="55" t="s">
        <v>50</v>
      </c>
      <c r="B21" s="55"/>
      <c r="C21" s="57" t="s">
        <v>33</v>
      </c>
      <c r="D21" s="56" t="s">
        <v>25</v>
      </c>
      <c r="E21" s="15">
        <v>6</v>
      </c>
      <c r="F21" s="19">
        <v>25</v>
      </c>
      <c r="G21" s="58">
        <f t="shared" si="1"/>
        <v>150</v>
      </c>
    </row>
    <row r="22" spans="1:7" s="52" customFormat="1" ht="15.95" customHeight="1" x14ac:dyDescent="0.2">
      <c r="A22" s="55" t="s">
        <v>51</v>
      </c>
      <c r="B22" s="55"/>
      <c r="C22" s="57" t="s">
        <v>40</v>
      </c>
      <c r="D22" s="14" t="s">
        <v>23</v>
      </c>
      <c r="E22" s="15">
        <v>1</v>
      </c>
      <c r="F22" s="19">
        <v>900</v>
      </c>
      <c r="G22" s="58">
        <f t="shared" si="1"/>
        <v>900</v>
      </c>
    </row>
    <row r="23" spans="1:7" ht="15.95" customHeight="1" x14ac:dyDescent="0.2">
      <c r="A23" s="55" t="s">
        <v>52</v>
      </c>
      <c r="B23" s="55"/>
      <c r="C23" s="57" t="s">
        <v>34</v>
      </c>
      <c r="D23" s="44" t="s">
        <v>23</v>
      </c>
      <c r="E23" s="45">
        <v>1</v>
      </c>
      <c r="F23" s="50">
        <v>11137.666670000001</v>
      </c>
      <c r="G23" s="58">
        <f t="shared" si="1"/>
        <v>11137.666670000001</v>
      </c>
    </row>
    <row r="24" spans="1:7" ht="15.95" customHeight="1" x14ac:dyDescent="0.2">
      <c r="A24" s="55" t="s">
        <v>53</v>
      </c>
      <c r="B24" s="55"/>
      <c r="C24" s="57" t="s">
        <v>27</v>
      </c>
      <c r="D24" s="44" t="s">
        <v>23</v>
      </c>
      <c r="E24" s="45">
        <v>1</v>
      </c>
      <c r="F24" s="50">
        <v>220</v>
      </c>
      <c r="G24" s="58">
        <f t="shared" si="1"/>
        <v>220</v>
      </c>
    </row>
    <row r="25" spans="1:7" ht="15.95" customHeight="1" thickBot="1" x14ac:dyDescent="0.25">
      <c r="A25" s="55" t="s">
        <v>54</v>
      </c>
      <c r="B25" s="55"/>
      <c r="C25" s="57" t="s">
        <v>41</v>
      </c>
      <c r="D25" s="44" t="s">
        <v>25</v>
      </c>
      <c r="E25" s="45">
        <v>1</v>
      </c>
      <c r="F25" s="50">
        <v>1600</v>
      </c>
      <c r="G25" s="58">
        <f t="shared" si="1"/>
        <v>1600</v>
      </c>
    </row>
    <row r="26" spans="1:7" ht="15.95" customHeight="1" thickBot="1" x14ac:dyDescent="0.25">
      <c r="A26" s="57"/>
      <c r="B26" s="57"/>
      <c r="C26" s="43"/>
      <c r="D26" s="44"/>
      <c r="E26" s="45"/>
      <c r="F26" s="50"/>
      <c r="G26" s="62"/>
    </row>
    <row r="27" spans="1:7" ht="15.95" customHeight="1" thickBot="1" x14ac:dyDescent="0.25">
      <c r="A27" s="57"/>
      <c r="B27" s="57"/>
      <c r="C27" s="43" t="s">
        <v>21</v>
      </c>
      <c r="D27" s="44"/>
      <c r="E27" s="45"/>
      <c r="F27" s="50"/>
      <c r="G27" s="63">
        <f>G10</f>
        <v>15269.40007</v>
      </c>
    </row>
    <row r="28" spans="1:7" ht="15.95" customHeight="1" x14ac:dyDescent="0.2">
      <c r="A28" s="7"/>
      <c r="B28" s="7"/>
      <c r="C28" s="61"/>
      <c r="D28" s="9"/>
      <c r="E28" s="9"/>
      <c r="F28" s="51"/>
      <c r="G28" s="10"/>
    </row>
    <row r="29" spans="1:7" x14ac:dyDescent="0.2">
      <c r="A29" s="7"/>
      <c r="B29" s="7"/>
      <c r="C29" s="8"/>
      <c r="D29" s="11"/>
      <c r="E29" s="11"/>
      <c r="F29" s="11"/>
      <c r="G29" s="11"/>
    </row>
    <row r="30" spans="1:7" x14ac:dyDescent="0.2">
      <c r="A30" s="7"/>
      <c r="B30" s="7"/>
      <c r="C30" s="12"/>
      <c r="D30" s="11"/>
      <c r="E30" s="11"/>
      <c r="F30" s="11"/>
      <c r="G30" s="11"/>
    </row>
    <row r="31" spans="1:7" x14ac:dyDescent="0.2">
      <c r="A31" s="7"/>
      <c r="B31" s="7"/>
      <c r="C31" s="12"/>
      <c r="D31" s="11"/>
      <c r="E31" s="11"/>
      <c r="F31" s="11"/>
      <c r="G31" s="11"/>
    </row>
    <row r="32" spans="1:7" x14ac:dyDescent="0.2">
      <c r="A32" s="7"/>
      <c r="B32" s="7"/>
      <c r="C32" s="11"/>
      <c r="D32" s="11"/>
      <c r="E32" s="11"/>
      <c r="F32" s="11"/>
      <c r="G32" s="11"/>
    </row>
    <row r="33" spans="1:7" x14ac:dyDescent="0.2">
      <c r="A33" s="7"/>
      <c r="B33" s="7"/>
      <c r="C33" s="46"/>
      <c r="D33" s="11"/>
      <c r="E33" s="11"/>
      <c r="F33" s="11"/>
      <c r="G33" s="11"/>
    </row>
    <row r="34" spans="1:7" x14ac:dyDescent="0.2">
      <c r="A34" s="7"/>
      <c r="B34" s="7"/>
      <c r="C34" s="46"/>
      <c r="D34" s="11"/>
      <c r="E34" s="11"/>
      <c r="F34" s="11"/>
      <c r="G34" s="11"/>
    </row>
    <row r="35" spans="1:7" x14ac:dyDescent="0.2">
      <c r="A35" s="7"/>
      <c r="B35" s="7"/>
      <c r="C35" s="11"/>
      <c r="D35" s="11"/>
      <c r="E35" s="11"/>
      <c r="F35" s="11"/>
      <c r="G35" s="11"/>
    </row>
    <row r="36" spans="1:7" x14ac:dyDescent="0.2">
      <c r="A36" s="7"/>
      <c r="B36" s="7"/>
      <c r="C36" s="11"/>
      <c r="D36" s="11"/>
      <c r="E36" s="11"/>
      <c r="F36" s="11"/>
      <c r="G36" s="11"/>
    </row>
    <row r="37" spans="1:7" x14ac:dyDescent="0.2">
      <c r="A37" s="7"/>
      <c r="B37" s="7"/>
      <c r="C37" s="11"/>
      <c r="D37" s="11"/>
      <c r="E37" s="11"/>
      <c r="F37" s="11"/>
      <c r="G37" s="11"/>
    </row>
    <row r="38" spans="1:7" x14ac:dyDescent="0.2">
      <c r="A38" s="7"/>
      <c r="B38" s="7"/>
      <c r="C38" s="11"/>
      <c r="D38" s="11"/>
      <c r="E38" s="11"/>
      <c r="F38" s="11"/>
      <c r="G38" s="11"/>
    </row>
    <row r="39" spans="1:7" x14ac:dyDescent="0.2">
      <c r="C39" s="11"/>
    </row>
    <row r="66" spans="3:3" x14ac:dyDescent="0.2">
      <c r="C66" s="52" t="s">
        <v>28</v>
      </c>
    </row>
  </sheetData>
  <mergeCells count="10">
    <mergeCell ref="A1:G1"/>
    <mergeCell ref="A2:G2"/>
    <mergeCell ref="A5:E5"/>
    <mergeCell ref="A6:A9"/>
    <mergeCell ref="C6:C9"/>
    <mergeCell ref="D6:D9"/>
    <mergeCell ref="E6:E9"/>
    <mergeCell ref="G6:G9"/>
    <mergeCell ref="B6:B9"/>
    <mergeCell ref="F6:F7"/>
  </mergeCells>
  <phoneticPr fontId="0" type="noConversion"/>
  <pageMargins left="0.31" right="0.23" top="0.59" bottom="0.64" header="0.41" footer="0.45"/>
  <pageSetup paperSize="9" scale="90" fitToWidth="2" orientation="portrait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20"/>
  <sheetViews>
    <sheetView zoomScale="90" zoomScaleNormal="90" workbookViewId="0">
      <selection activeCell="E30" sqref="E30"/>
    </sheetView>
  </sheetViews>
  <sheetFormatPr defaultRowHeight="12.75" x14ac:dyDescent="0.2"/>
  <cols>
    <col min="1" max="1" width="7.28515625" customWidth="1"/>
    <col min="2" max="2" width="47.85546875" customWidth="1"/>
    <col min="3" max="3" width="12.42578125" customWidth="1"/>
    <col min="4" max="4" width="5.85546875" customWidth="1"/>
    <col min="5" max="5" width="11.5703125" customWidth="1"/>
  </cols>
  <sheetData>
    <row r="4" spans="1:5" ht="12.75" customHeight="1" x14ac:dyDescent="0.2">
      <c r="A4" s="64" t="s">
        <v>13</v>
      </c>
      <c r="B4" s="64"/>
      <c r="C4" s="64"/>
      <c r="D4" s="64"/>
      <c r="E4" s="64"/>
    </row>
    <row r="5" spans="1:5" ht="12.75" customHeight="1" x14ac:dyDescent="0.2">
      <c r="A5" s="47"/>
      <c r="B5" s="47"/>
      <c r="C5" s="47"/>
      <c r="D5" s="47"/>
      <c r="E5" s="47"/>
    </row>
    <row r="6" spans="1:5" ht="12.75" customHeight="1" x14ac:dyDescent="0.2">
      <c r="A6" s="47"/>
      <c r="B6" s="47"/>
      <c r="C6" s="47"/>
      <c r="D6" s="47"/>
      <c r="E6" s="47"/>
    </row>
    <row r="7" spans="1:5" ht="12.75" customHeight="1" x14ac:dyDescent="0.2">
      <c r="A7" s="65"/>
      <c r="B7" s="65"/>
      <c r="C7" s="2"/>
      <c r="D7" s="1"/>
      <c r="E7" s="1"/>
    </row>
    <row r="8" spans="1:5" ht="12.75" customHeight="1" x14ac:dyDescent="0.2">
      <c r="A8" s="6" t="s">
        <v>4</v>
      </c>
      <c r="B8" s="13"/>
      <c r="C8" s="2"/>
      <c r="D8" s="1"/>
      <c r="E8" s="1"/>
    </row>
    <row r="9" spans="1:5" ht="12.75" customHeight="1" x14ac:dyDescent="0.2">
      <c r="A9" s="6" t="str">
        <f>ORÇAMENTO!A4</f>
        <v>Comunidade de LINHA DARONCH</v>
      </c>
      <c r="B9" s="5"/>
      <c r="C9" s="6" t="str">
        <f>ORÇAMENTO!D4</f>
        <v>Município:  CHARRUA/ RS</v>
      </c>
      <c r="D9" s="3"/>
      <c r="E9" s="1"/>
    </row>
    <row r="10" spans="1:5" ht="12.75" customHeight="1" x14ac:dyDescent="0.2">
      <c r="A10" s="66"/>
      <c r="B10" s="67"/>
      <c r="C10" s="1"/>
      <c r="D10" s="1"/>
      <c r="E10" s="1"/>
    </row>
    <row r="11" spans="1:5" ht="12.75" customHeight="1" x14ac:dyDescent="0.2">
      <c r="A11" s="20" t="s">
        <v>3</v>
      </c>
      <c r="B11" s="20" t="s">
        <v>2</v>
      </c>
      <c r="C11" s="21" t="s">
        <v>9</v>
      </c>
      <c r="D11" s="74" t="s">
        <v>10</v>
      </c>
      <c r="E11" s="75"/>
    </row>
    <row r="12" spans="1:5" ht="12.75" customHeight="1" x14ac:dyDescent="0.2">
      <c r="A12" s="39"/>
      <c r="B12" s="22"/>
      <c r="C12" s="23" t="s">
        <v>12</v>
      </c>
      <c r="D12" s="74">
        <v>1</v>
      </c>
      <c r="E12" s="75"/>
    </row>
    <row r="13" spans="1:5" ht="12.75" customHeight="1" x14ac:dyDescent="0.2">
      <c r="A13" s="39"/>
      <c r="B13" s="24"/>
      <c r="C13" s="25"/>
      <c r="D13" s="26" t="s">
        <v>11</v>
      </c>
      <c r="E13" s="27" t="s">
        <v>12</v>
      </c>
    </row>
    <row r="14" spans="1:5" ht="12.75" customHeight="1" x14ac:dyDescent="0.2">
      <c r="A14" s="28" t="s">
        <v>16</v>
      </c>
      <c r="B14" s="29" t="str">
        <f>ORÇAMENTO!C10</f>
        <v>INSTALAÇÃO POÇO</v>
      </c>
      <c r="C14" s="40">
        <f>ORÇAMENTO!G27</f>
        <v>15269.40007</v>
      </c>
      <c r="D14" s="30">
        <v>100</v>
      </c>
      <c r="E14" s="34">
        <f>ORÇAMENTO!G27</f>
        <v>15269.40007</v>
      </c>
    </row>
    <row r="15" spans="1:5" ht="12.75" customHeight="1" x14ac:dyDescent="0.2">
      <c r="A15" s="31"/>
      <c r="B15" s="35"/>
      <c r="C15" s="37">
        <f>SUM(C14:C14)</f>
        <v>15269.40007</v>
      </c>
      <c r="D15" s="36">
        <f>E15/C15*100</f>
        <v>100</v>
      </c>
      <c r="E15" s="38">
        <f>SUM(E14:E14)</f>
        <v>15269.40007</v>
      </c>
    </row>
    <row r="16" spans="1:5" ht="12.75" customHeight="1" x14ac:dyDescent="0.2">
      <c r="C16" s="32" t="s">
        <v>14</v>
      </c>
      <c r="D16" s="33">
        <f>D15</f>
        <v>100</v>
      </c>
      <c r="E16" s="41">
        <f>E15</f>
        <v>15269.40007</v>
      </c>
    </row>
    <row r="19" spans="5:5" x14ac:dyDescent="0.2">
      <c r="E19" s="54" t="s">
        <v>56</v>
      </c>
    </row>
    <row r="20" spans="5:5" x14ac:dyDescent="0.2">
      <c r="E20" s="54"/>
    </row>
  </sheetData>
  <mergeCells count="5">
    <mergeCell ref="A4:E4"/>
    <mergeCell ref="A7:B7"/>
    <mergeCell ref="A10:B10"/>
    <mergeCell ref="D11:E11"/>
    <mergeCell ref="D12:E12"/>
  </mergeCells>
  <phoneticPr fontId="14" type="noConversion"/>
  <pageMargins left="0.57999999999999996" right="0.43" top="0.984251969" bottom="0.984251969" header="0.49212598499999999" footer="0.49212598499999999"/>
  <pageSetup paperSize="9" scale="8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ORÇAMENTO</vt:lpstr>
      <vt:lpstr>CRONOGRAMA</vt:lpstr>
      <vt:lpstr>ORÇAMENTO!Area_de_impressao</vt:lpstr>
      <vt:lpstr>ORÇAMENTO!Titulos_de_impressao</vt:lpstr>
    </vt:vector>
  </TitlesOfParts>
  <Company>MSFNRS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SFCT</dc:creator>
  <cp:lastModifiedBy>Jessica</cp:lastModifiedBy>
  <cp:lastPrinted>2022-11-14T16:46:05Z</cp:lastPrinted>
  <dcterms:created xsi:type="dcterms:W3CDTF">2001-06-11T13:14:40Z</dcterms:created>
  <dcterms:modified xsi:type="dcterms:W3CDTF">2022-11-14T16:47:14Z</dcterms:modified>
</cp:coreProperties>
</file>